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D4" i="8"/>
  <c r="D5" i="8"/>
  <c r="D6" i="8"/>
  <c r="D7" i="8"/>
  <c r="D8" i="8"/>
  <c r="C4" i="8"/>
  <c r="C5" i="8"/>
  <c r="C6" i="8"/>
  <c r="C7" i="8"/>
  <c r="C8" i="8"/>
  <c r="B6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<sst xmlns="http://schemas.openxmlformats.org/spreadsheetml/2006/main" count="18" uniqueCount="18">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</sst>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87">
          <cell r="B87" t="str">
            <v>67</v>
          </cell>
          <cell r="C87" t="str">
            <v>ВИНЕГРЕТ ОВОЩНОЙ</v>
          </cell>
          <cell r="E87" t="str">
            <v>100</v>
          </cell>
          <cell r="F87">
            <v>9.7899999999999991</v>
          </cell>
        </row>
        <row r="88">
          <cell r="B88" t="str">
            <v>246</v>
          </cell>
          <cell r="C88" t="str">
            <v>ГУЛЯШ ИЗ ОТВАРНОЙ ГОВЯДИНЫ</v>
          </cell>
          <cell r="E88" t="str">
            <v>90</v>
          </cell>
          <cell r="F88">
            <v>49.88</v>
          </cell>
        </row>
        <row r="89">
          <cell r="B89" t="str">
            <v>309</v>
          </cell>
          <cell r="C89" t="str">
            <v>МАКАРОННЫЕ ИЗДЕЛИЯ ОТВАРНЫЕ</v>
          </cell>
          <cell r="E89" t="str">
            <v>150</v>
          </cell>
          <cell r="F89">
            <v>9.26</v>
          </cell>
        </row>
        <row r="90">
          <cell r="B90" t="str">
            <v>376</v>
          </cell>
          <cell r="C90" t="str">
            <v>ЧАЙ С САХАРОМ, ВАРЕНЬЕМ, ДЖЕМОМ, МЕДОМ, ПОВИДЛОМ</v>
          </cell>
          <cell r="E90" t="str">
            <v>200/15</v>
          </cell>
          <cell r="F90">
            <v>2.65</v>
          </cell>
        </row>
        <row r="91">
          <cell r="B91" t="str">
            <v/>
          </cell>
          <cell r="C91" t="str">
            <v>Хлеб Пшеничный 40</v>
          </cell>
          <cell r="E91" t="str">
            <v>40</v>
          </cell>
          <cell r="F9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45425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6" t="str">
        <f>[1]Page1!B87</f>
        <v>67</v>
      </c>
      <c r="D4" s="11" t="str">
        <f>[1]Page1!C87</f>
        <v>ВИНЕГРЕТ ОВОЩНОЙ</v>
      </c>
      <c r="E4" s="22" t="str">
        <f>[1]Page1!E87</f>
        <v>100</v>
      </c>
      <c r="F4" s="8">
        <f>[1]Page1!F87</f>
        <v>9.7899999999999991</v>
      </c>
      <c r="G4" s="13">
        <v>129</v>
      </c>
      <c r="H4" s="13">
        <v>1.3</v>
      </c>
      <c r="I4" s="13">
        <v>10.199999999999999</v>
      </c>
      <c r="J4" s="13">
        <v>7.8</v>
      </c>
    </row>
    <row r="5" spans="1:10" ht="15.75" customHeight="1" thickBot="1" x14ac:dyDescent="0.3">
      <c r="A5" s="2"/>
      <c r="B5" s="1" t="s">
        <v>11</v>
      </c>
      <c r="C5" s="26" t="str">
        <f>[1]Page1!B88</f>
        <v>246</v>
      </c>
      <c r="D5" s="11" t="str">
        <f>[1]Page1!C88</f>
        <v>ГУЛЯШ ИЗ ОТВАРНОЙ ГОВЯДИНЫ</v>
      </c>
      <c r="E5" s="23" t="str">
        <f>[1]Page1!E88</f>
        <v>90</v>
      </c>
      <c r="F5" s="10">
        <f>[1]Page1!F88</f>
        <v>49.88</v>
      </c>
      <c r="G5" s="15">
        <v>162.69999999999999</v>
      </c>
      <c r="H5" s="15">
        <v>9.9</v>
      </c>
      <c r="I5" s="15">
        <v>11.2</v>
      </c>
      <c r="J5" s="15">
        <v>5.4</v>
      </c>
    </row>
    <row r="6" spans="1:10" ht="31.5" customHeight="1" thickBot="1" x14ac:dyDescent="0.3">
      <c r="A6" s="2"/>
      <c r="B6" s="1" t="str">
        <f>$B$5</f>
        <v>гор.блюдо</v>
      </c>
      <c r="C6" s="26" t="str">
        <f>[1]Page1!B89</f>
        <v>309</v>
      </c>
      <c r="D6" s="11" t="str">
        <f>[1]Page1!C89</f>
        <v>МАКАРОННЫЕ ИЗДЕЛИЯ ОТВАРНЫЕ</v>
      </c>
      <c r="E6" s="24" t="str">
        <f>[1]Page1!E89</f>
        <v>150</v>
      </c>
      <c r="F6" s="18">
        <f>[1]Page1!F89</f>
        <v>9.26</v>
      </c>
      <c r="G6" s="19">
        <v>201</v>
      </c>
      <c r="H6" s="19">
        <v>5.3</v>
      </c>
      <c r="I6" s="19">
        <v>4.8</v>
      </c>
      <c r="J6" s="19">
        <v>34</v>
      </c>
    </row>
    <row r="7" spans="1:10" s="21" customFormat="1" ht="30" x14ac:dyDescent="0.25">
      <c r="A7" s="20"/>
      <c r="B7" s="1" t="s">
        <v>12</v>
      </c>
      <c r="C7" s="26" t="str">
        <f>[1]Page1!B90</f>
        <v>376</v>
      </c>
      <c r="D7" s="11" t="str">
        <f>[1]Page1!C90</f>
        <v>ЧАЙ С САХАРОМ, ВАРЕНЬЕМ, ДЖЕМОМ, МЕДОМ, ПОВИДЛОМ</v>
      </c>
      <c r="E7" s="25" t="str">
        <f>[1]Page1!E90</f>
        <v>200/15</v>
      </c>
      <c r="F7" s="9">
        <f>[1]Page1!F90</f>
        <v>2.65</v>
      </c>
      <c r="G7" s="13">
        <v>59.3</v>
      </c>
      <c r="H7" s="13">
        <v>0.1</v>
      </c>
      <c r="I7" s="13">
        <v>0</v>
      </c>
      <c r="J7" s="13">
        <v>14.7</v>
      </c>
    </row>
    <row r="8" spans="1:10" x14ac:dyDescent="0.25">
      <c r="A8" s="14"/>
      <c r="B8" s="1" t="s">
        <v>17</v>
      </c>
      <c r="C8" s="1" t="str">
        <f>[1]Page1!B91</f>
        <v/>
      </c>
      <c r="D8" s="27" t="str">
        <f>[1]Page1!C91</f>
        <v>Хлеб Пшеничный 40</v>
      </c>
      <c r="E8" s="27" t="str">
        <f>[1]Page1!E91</f>
        <v>40</v>
      </c>
      <c r="F8" s="27">
        <f>[1]Page1!F91</f>
        <v>3</v>
      </c>
      <c r="G8" s="27">
        <v>94.7</v>
      </c>
      <c r="H8" s="27">
        <v>3.1</v>
      </c>
      <c r="I8" s="27">
        <v>0.2</v>
      </c>
      <c r="J8" s="27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2024-05-07T04:29:12Z</dcterms:modified>
</cp:coreProperties>
</file>